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24226"/>
  <mc:AlternateContent xmlns:mc="http://schemas.openxmlformats.org/markup-compatibility/2006">
    <mc:Choice Requires="x15">
      <x15ac:absPath xmlns:x15ac="http://schemas.microsoft.com/office/spreadsheetml/2010/11/ac" url="/Users/Shared/Previously Relocated Items/Gamla HD/Aktuella jobb/SVOA/25_Jonas/Uppdat anläggning/"/>
    </mc:Choice>
  </mc:AlternateContent>
  <xr:revisionPtr revIDLastSave="0" documentId="8_{7775AA9A-30DE-6244-BB08-9D85303B8145}" xr6:coauthVersionLast="47" xr6:coauthVersionMax="47" xr10:uidLastSave="{00000000-0000-0000-0000-000000000000}"/>
  <bookViews>
    <workbookView xWindow="0" yWindow="500" windowWidth="29040" windowHeight="17520" xr2:uid="{802119EA-BA04-4844-ACDE-BB03FD52C31C}"/>
  </bookViews>
  <sheets>
    <sheet name="Dimensioneringstabell v. 250829" sheetId="3" r:id="rId1"/>
  </sheets>
  <definedNames>
    <definedName name="_xlnm.Print_Area" localSheetId="0">'Dimensioneringstabell v. 250829'!$A$1:$H$91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3" l="1"/>
  <c r="G25" i="3"/>
  <c r="G56" i="3"/>
  <c r="G55" i="3"/>
  <c r="G53" i="3"/>
  <c r="G52" i="3"/>
  <c r="G50" i="3"/>
  <c r="G33" i="3"/>
  <c r="G32" i="3"/>
  <c r="G31" i="3"/>
  <c r="G30" i="3"/>
  <c r="G20" i="3"/>
</calcChain>
</file>

<file path=xl/sharedStrings.xml><?xml version="1.0" encoding="utf-8"?>
<sst xmlns="http://schemas.openxmlformats.org/spreadsheetml/2006/main" count="173" uniqueCount="116">
  <si>
    <t>Anläggningstyp</t>
  </si>
  <si>
    <t>Magasinsegenskaper och ytbehov</t>
  </si>
  <si>
    <t>[mm]</t>
  </si>
  <si>
    <t>Infiltration i grönyta (gräsyta)</t>
  </si>
  <si>
    <t>Infiltrationsstråk</t>
  </si>
  <si>
    <t>Makadamdike</t>
  </si>
  <si>
    <t>Damm</t>
  </si>
  <si>
    <t>Brunnsfilter</t>
  </si>
  <si>
    <t>Oljeavskiljare</t>
  </si>
  <si>
    <t>[mm/h]</t>
  </si>
  <si>
    <t>Svackdike</t>
  </si>
  <si>
    <t>Extensiva gröna tak</t>
  </si>
  <si>
    <t>Nedsänkt grönyta</t>
  </si>
  <si>
    <t>Vanlig skelettjord</t>
  </si>
  <si>
    <t>Luftig skelettjord</t>
  </si>
  <si>
    <t>10</t>
  </si>
  <si>
    <t>1000</t>
  </si>
  <si>
    <t>100</t>
  </si>
  <si>
    <t>Infiltration i grönyta</t>
  </si>
  <si>
    <t>Genomsläpplig beläggning</t>
  </si>
  <si>
    <t>Nedsänkt växtbädd</t>
  </si>
  <si>
    <t>Avsättningsmagasin</t>
  </si>
  <si>
    <t>Perkolationsmagasin</t>
  </si>
  <si>
    <t>Träd i skelettjord</t>
  </si>
  <si>
    <t>Tekniska filteranläggningar</t>
  </si>
  <si>
    <t>Dammar och våtmarker</t>
  </si>
  <si>
    <t>Skärmbassänger</t>
  </si>
  <si>
    <t>Överdämningsytor/torra våtmarker</t>
  </si>
  <si>
    <t>Översilningsytor</t>
  </si>
  <si>
    <t>Skärmbassäng (djup)</t>
  </si>
  <si>
    <t>Överdämningsyta</t>
  </si>
  <si>
    <t>Överdämningsyta (med underliggande dränering)</t>
  </si>
  <si>
    <t>Översilningsyta</t>
  </si>
  <si>
    <t>Magasinsegenskaper och ytbehov för olika anläggningstyper dimensionerade för 20 millimeters magasinsvolym</t>
  </si>
  <si>
    <t>Grönyta med väldränerad överyta</t>
  </si>
  <si>
    <t>Genomsläpplig asfalt</t>
  </si>
  <si>
    <t>Makadammagasin</t>
  </si>
  <si>
    <t>Rör/betongmagasin</t>
  </si>
  <si>
    <t>Makadammagasin (djup)</t>
  </si>
  <si>
    <t>Kassettmagasin (grunt)</t>
  </si>
  <si>
    <t>Dimensioneringen är modellberoende.</t>
  </si>
  <si>
    <r>
      <t>Översilningsytor fungerar främst som reningsmetod och inte som en metod för magasinering. Dimensionering görs utifrån ytbelastning.</t>
    </r>
    <r>
      <rPr>
        <sz val="10"/>
        <rFont val="Calibri"/>
        <family val="2"/>
      </rPr>
      <t xml:space="preserve"> </t>
    </r>
  </si>
  <si>
    <t>Skärmbassäng (grund)</t>
  </si>
  <si>
    <t>Brunnsfilter dimensioneras normalt endast för att hantera en del av nederbörden.</t>
  </si>
  <si>
    <t>Vegetationsklädda tak</t>
  </si>
  <si>
    <t>0/100</t>
  </si>
  <si>
    <t>[%]</t>
  </si>
  <si>
    <t>[%/%]</t>
  </si>
  <si>
    <t>Kommentar</t>
  </si>
  <si>
    <t>Det gröna taket hanterar den nederbörd som faller på takytan. Nederbörden infiltrerar snabbt i det gröna takets substrat.</t>
  </si>
  <si>
    <t>100/0</t>
  </si>
  <si>
    <t>50</t>
  </si>
  <si>
    <t>Genomsläpplig markstensbeläggning</t>
  </si>
  <si>
    <t>Kassettmagasin (djupt)</t>
  </si>
  <si>
    <t>Makadammagasin (grunt)</t>
  </si>
  <si>
    <t>Antaget djup är angett som dammens normal/permanentdjup. Porösa lagret avser i detta fall vattenvolymen.</t>
  </si>
  <si>
    <r>
      <t>Antaget djup är angett som dammens normal/permanentdjup. Optimal dammstorlek har visat sig vara omkring 1,5-2,5 m</t>
    </r>
    <r>
      <rPr>
        <vertAlign val="superscript"/>
        <sz val="10"/>
        <rFont val="Calibri"/>
        <family val="2"/>
      </rPr>
      <t>2</t>
    </r>
    <r>
      <rPr>
        <sz val="10"/>
        <rFont val="Calibri"/>
        <family val="2"/>
      </rPr>
      <t xml:space="preserve"> per 100 m</t>
    </r>
    <r>
      <rPr>
        <vertAlign val="superscript"/>
        <sz val="10"/>
        <rFont val="Calibri"/>
        <family val="2"/>
      </rPr>
      <t>2</t>
    </r>
    <r>
      <rPr>
        <sz val="10"/>
        <rFont val="Calibri"/>
        <family val="2"/>
      </rPr>
      <t xml:space="preserve"> hårdgjord tillrinningsyta. Porösa lagret avser i detta fall vattenvolymen.</t>
    </r>
  </si>
  <si>
    <t xml:space="preserve">Det antagna ytmagasinet (0,5 m) motsvarar medeldjupet för överdämningsytan. Antaget att underliggande mark är tät, inget vatten infiltrerar under regnet. </t>
  </si>
  <si>
    <t>80/20</t>
  </si>
  <si>
    <t>70/30</t>
  </si>
  <si>
    <r>
      <t>Antaget ytmagasin</t>
    </r>
    <r>
      <rPr>
        <vertAlign val="superscript"/>
        <sz val="10"/>
        <rFont val="Calibri"/>
        <family val="2"/>
      </rPr>
      <t>1</t>
    </r>
  </si>
  <si>
    <t>-</t>
  </si>
  <si>
    <r>
      <t>[m</t>
    </r>
    <r>
      <rPr>
        <vertAlign val="superscript"/>
        <sz val="10"/>
        <rFont val="Calibri"/>
        <family val="2"/>
      </rPr>
      <t>2</t>
    </r>
    <r>
      <rPr>
        <sz val="10"/>
        <rFont val="Calibri"/>
        <family val="2"/>
      </rPr>
      <t>/100 m</t>
    </r>
    <r>
      <rPr>
        <vertAlign val="superscript"/>
        <sz val="10"/>
        <rFont val="Calibri"/>
        <family val="2"/>
      </rPr>
      <t xml:space="preserve">2 </t>
    </r>
    <r>
      <rPr>
        <sz val="10"/>
        <rFont val="Calibri"/>
        <family val="2"/>
      </rPr>
      <t>hårdgjord avrinningsyta]</t>
    </r>
  </si>
  <si>
    <t xml:space="preserve">Oljeavskiljare (dispergerad olja: 75 µm)
flöde 2 l/s
</t>
  </si>
  <si>
    <r>
      <t>Antaget djup poröst lager</t>
    </r>
    <r>
      <rPr>
        <vertAlign val="superscript"/>
        <sz val="10"/>
        <rFont val="Calibri"/>
        <family val="2"/>
      </rPr>
      <t>2</t>
    </r>
  </si>
  <si>
    <r>
      <t>Antagen dränerbar porositet</t>
    </r>
    <r>
      <rPr>
        <vertAlign val="superscript"/>
        <sz val="10"/>
        <rFont val="Calibri"/>
        <family val="2"/>
      </rPr>
      <t xml:space="preserve">3 </t>
    </r>
    <r>
      <rPr>
        <sz val="10"/>
        <rFont val="Calibri"/>
        <family val="2"/>
      </rPr>
      <t>(poröst lager)</t>
    </r>
  </si>
  <si>
    <r>
      <t>Andel i ytmagasin/
poröst lager</t>
    </r>
    <r>
      <rPr>
        <vertAlign val="superscript"/>
        <sz val="10"/>
        <color indexed="8"/>
        <rFont val="Calibri"/>
        <family val="2"/>
      </rPr>
      <t>5</t>
    </r>
    <r>
      <rPr>
        <sz val="10"/>
        <color indexed="8"/>
        <rFont val="Calibri"/>
        <family val="2"/>
      </rPr>
      <t xml:space="preserve">
</t>
    </r>
  </si>
  <si>
    <r>
      <t>Ytbehov</t>
    </r>
    <r>
      <rPr>
        <vertAlign val="superscript"/>
        <sz val="10"/>
        <color indexed="8"/>
        <rFont val="Calibri"/>
        <family val="2"/>
      </rPr>
      <t>6</t>
    </r>
  </si>
  <si>
    <r>
      <t>Begränsande infiltrations- eller tömnings-hastighet</t>
    </r>
    <r>
      <rPr>
        <vertAlign val="superscript"/>
        <sz val="10"/>
        <rFont val="Calibri"/>
        <family val="2"/>
      </rPr>
      <t>4</t>
    </r>
  </si>
  <si>
    <r>
      <rPr>
        <vertAlign val="superscript"/>
        <sz val="10"/>
        <rFont val="Calibri"/>
        <family val="2"/>
      </rPr>
      <t>4)</t>
    </r>
    <r>
      <rPr>
        <sz val="10"/>
        <rFont val="Calibri"/>
        <family val="2"/>
      </rPr>
      <t xml:space="preserve"> Avser den infiltrations- eller tömningshastighet som använts för dimensionering av anläggningen. I vissa fall är infiltrationshastighet i det övre filter/marklagret den begränsande faktorn, t.ex. vid infiltration i grönytor, nedsänkta växtbäddar och infiltrationsstråk.  I andra fall är tömningshastigheten (dränerings- eller  perkolationshastigheten) den begränsande faktorn, t.ex. för perkolationsmagasin.</t>
    </r>
  </si>
  <si>
    <r>
      <rPr>
        <vertAlign val="superscript"/>
        <sz val="10"/>
        <rFont val="Calibri"/>
        <family val="2"/>
      </rPr>
      <t>1)</t>
    </r>
    <r>
      <rPr>
        <sz val="10"/>
        <rFont val="Calibri"/>
        <family val="2"/>
      </rPr>
      <t xml:space="preserve"> Med antaget ytmagasin avses det vattendjup som kan ställas över markytan (t.ex. i en nedsänkt växtbädd, se illustration). I denna tabell antas att ytmagasinet har 100 % porositet. Om ytmagasinet är fyllt med t.ex. grov makadam så  behöver hänsyn tas till porositeten i detta material när magasinsvolymen i ytmagasinet beräknas.  </t>
    </r>
  </si>
  <si>
    <r>
      <rPr>
        <vertAlign val="superscript"/>
        <sz val="10"/>
        <rFont val="Calibri"/>
        <family val="2"/>
      </rPr>
      <t>2)</t>
    </r>
    <r>
      <rPr>
        <sz val="10"/>
        <rFont val="Calibri"/>
        <family val="2"/>
      </rPr>
      <t xml:space="preserve"> Avser djupet på det porösa lagret. Det porösa lagret kan vara ett filtrerande lager, som i en nedsänkt växtbädd, eller ett magasinerande lager som i ett makadammagasin eller parkolationsmagasin. Observera att även en del av de anläggningstyper där djupet är satt till noll tar ett visst djup i anspråk, se anläggningsbeskrivningarna för mer information.</t>
    </r>
  </si>
  <si>
    <r>
      <rPr>
        <vertAlign val="superscript"/>
        <sz val="10"/>
        <rFont val="Calibri"/>
        <family val="2"/>
      </rPr>
      <t>3)</t>
    </r>
    <r>
      <rPr>
        <sz val="10"/>
        <rFont val="Calibri"/>
        <family val="2"/>
      </rPr>
      <t xml:space="preserve"> Dränerbar porositet avser den porvolym i det porösa lagret som snabbt kan fyllas med regn-/dagvatten och även relativt snabbt kan dräneras (den del av porvolymen som utgörs av dränerbar vatten).</t>
    </r>
  </si>
  <si>
    <t>20</t>
  </si>
  <si>
    <t>Det antagna ytmagasinet (0,3 m) motsvarar medeldjupet för överdämningsytan. Antaget att underliggande mark medger viss infiltration av vatten. Infiltrationshastigheten är begränsande faktor för dimensioneringen. Det ytliga magasinet töms på drygt 12 timmar.</t>
  </si>
  <si>
    <t>Semi-intensiva gröna tak</t>
  </si>
  <si>
    <t xml:space="preserve">40/60 </t>
  </si>
  <si>
    <t>I en lösning av typen schotterrasen eller liknande (se anläggningsbeskrivning) möjliggörs direktinfiltration i större utsträckning. Inget vatten ställer sig i detta exempel på ytan.</t>
  </si>
  <si>
    <t>75/25</t>
  </si>
  <si>
    <t>60/40</t>
  </si>
  <si>
    <t>40/60</t>
  </si>
  <si>
    <t xml:space="preserve">Antaget djup avser djup på det porösa lagret under asfalten som använts för att räkna ut ytbehov. Anläggningarna kan utformas med andra djup. Med ett större djup minskar ytbehoven. Då det handlar om en distribuerad tillförsel behöver tömningstiden inte beräknas. </t>
  </si>
  <si>
    <t>Antaget djup avser djup på det porösa lagret som använts för att räkna ut ytbehov. Anläggningarna kan utformas med andra djup. Med ett större djup minskar ytbehoven. Då det handlar om en distribuerad tillförsel behöver tömningstiden inte beräknas.</t>
  </si>
  <si>
    <t xml:space="preserve">Samtliga grönytor nedan har dimensioneras för passage av 20 mm, i och med att vatten hinner infiltrera i ytan under ett dimensionerande regn och infiltrationshastigheten är max 100 mm/tim. </t>
  </si>
  <si>
    <t xml:space="preserve">Samtliga infiltrationsstråk nedan har har dimensioneras för passage av 20 mm, i och med att vatten hinner infiltrera i ytan under ett dimensionerande regn och infiltrationshastigheten är max 100 mm/tim. </t>
  </si>
  <si>
    <t xml:space="preserve">Antaget djup för ytmagasinet avser att regnvatten ställer sig på ytan innan infiltration (kommer max att dämmas till ca 5,5 cm vid dimensionerande 2-årsregn). Grönytan är plan men ligger 6 cm under angränsande hårdgjorda ytor. Tömningstiden bör inte vara mer än 12 timmar (koncentrerad tillförsel, naturlig trög avtappning) och för ytmagasinet är den ca 5,5 timmar och begränsas av infiltrationshastigheten i marken. </t>
  </si>
  <si>
    <t xml:space="preserve">Anlagd gräsyta med mer genomsläppligt jordmaterial, t.ex. sandjord.  Grönytan är plan men ligger en knapp decimeter under angränsande hårdgjorda ytor. Tömningstiden bör inte vara mer än 12 timmar (koncentrerad tillförsel, naturlig trög avtappning) och för ytmagasinet är den ca 1,5 timmar och begränsas av infiltrationshastigheten i marken. </t>
  </si>
  <si>
    <t>Antaget att gräsytan är nedsänkt och vid ett regn tillfälligt kan överdämmas i genomsnitt 11 cm. Tömningstiden bör inte vara mer än 12 timmar (koncentrerad tillförsel, naturlig trög avtappning) och för ytmagasinet är den ca 11 timmar och begränsas av infiltrationshastigheten i marken.</t>
  </si>
  <si>
    <t>Det antagna ytmagasinet (0,2 m) motsvarar medeldjupet för diket. I exemplet har antagits att dikesbotten är tät, inget vatten infiltrerar. Om marken är genomsläpplig kommer viss andel av volymen att infiltrera. För att få en långsam avtappning av diket behöver det förses med ett strypt utlopp (koncentrerad tillförsel, reglerad avtappning).</t>
  </si>
  <si>
    <t>Antaget att dikesbotten består av relativt tät jord, med långsam infiltration av vatten. Dikets medeldjup är 20 cm. Infiltrationshastigheten är begränsande faktor för dimensioneringen. Tömningstiden bör inte vara mer än 12 timmar (koncentrerad tillförsel, naturlig trög avtappning) och för ytmagasinet är den ca 8,5 timmar.</t>
  </si>
  <si>
    <t>Antaget att dikesbotten består av genomsläpplig jord (t.ex. sandjord). Dikets medeldjup är 20 cm. Infiltrationshastigheten är begränsande faktor för dimensioneringen. Tömningstiden bör inte vara mer än 12 timmar (koncentrerad tillförsel, naturlig trög avtappning) och för ytmagasinet är den ca 4 timmar.</t>
  </si>
  <si>
    <t>Makadamdike med 30 % porositet. Vatten infiltrerar mycket snabbt ner i diket från ytan. För att få en långsam avtappning av makadamdiket behöver det förses med ett strypt utlopp (koncentrerad tillförsel, reglerad avtappning).</t>
  </si>
  <si>
    <t xml:space="preserve">Samtliga växtbäddar nedan har har dimensioneras för passage av 20 mm, i och med att vatten hinner infiltrera i ytan under ett dimensionerande regn och infiltrationshastigheten är max 100 mm/tim. </t>
  </si>
  <si>
    <t>Bädd med filtrerande jordlager med infiltrationskapacitet på 50 mm/tim. Infiltrationshastigheten är begränsande faktor för dimensioneringen. Tömningstiden bör inte vara mer än 12 timmar (koncentrerad tillförsel, naturlig trög avtappning) och för ytmagasinet är den ca 1,5 timmar.</t>
  </si>
  <si>
    <t>Bädd med filtrerande jordlager med infiltrationskapacitet på 100 mm/tim. Infiltrationshastigheten är begränsande faktor för dimensioneringen. Tömningstiden bör inte vara mer än 12 timmar (koncentrerad tillförsel, naturlig trög avtappning) och för ytmagasinet är den ca  1,5 timmar.</t>
  </si>
  <si>
    <t>Hela den dimensionernde nederbördsvolymen ska rymmas i magasinet. För att få en långsam avtappning av magasinet, som bidrar med en effektiv avskiljning av föroreningar, behöver det förses med ett strypt utlopp (koncentrerad tillförsel, reglerad avtappning). Tömningstiden bör dock inte överstiga 12 timmar.</t>
  </si>
  <si>
    <t>Avser skelettjord som tillförs vatten via dagvattenbrunn till det porösa makladamlagret. Brunnen utförs så att den inte begränsar infiltrationen i magasinet. Tömningstiden för det porösa magasinet ska kunna bidra med en effektiv avskiljning av föroreningar (koncentrerad tillförsel, reglerad avtappning eller naturlig trög avtappning). Den bör dock inte överstiga 12 timmar.</t>
  </si>
  <si>
    <t xml:space="preserve">Oljeavskiljare (fri olja: 150 µm)
flöde 2 l/s
</t>
  </si>
  <si>
    <r>
      <rPr>
        <vertAlign val="superscript"/>
        <sz val="10"/>
        <rFont val="Calibri"/>
        <family val="2"/>
      </rPr>
      <t>5)</t>
    </r>
    <r>
      <rPr>
        <sz val="10"/>
        <rFont val="Calibri"/>
        <family val="2"/>
      </rPr>
      <t xml:space="preserve"> Beskriver hur stor andel av de första 20 mm nederbörd som hinner infiltrera i det porösa lagret under ett dimensionerande 2-årsregn och hur stor andel som behöver hanteras på ytan.  25/75 innebär att 75 % (15 mm) infiltrerar och 25 % (5 mm) behöver ställas på ytan för att sedan infiltrera. Ju lägre infiltrationshastighet i det porösa/filtrerande lagret, desto större magasinsvolym på ytan.</t>
    </r>
  </si>
  <si>
    <t>Hela den dimensionerande nederbördsvolymen, bortsett från den volym som hinner perkolera till grundvattnet under ett dimensionerande regn, ska rymmas i magasinet. Perkolationshastigheten är begränsande faktor för dimensioneringen. Tömningstiden bör inte vara mer än 12 timmar (koncentrerad tillförsel, naturlig trög avtappning) och för perkolationsmagasinet är den ca 5 timmar.</t>
  </si>
  <si>
    <t>Hela den dimensionerande nederbördsvolymen, bortsett från den volym som hinner perkolera till grundvattnet under ett dimensionerande regn, ska rymmas i magasinet. Perkolationshastigheten är begränsande faktor för dimensioneringen. Tömningstiden bör inte vara mer än 12 timmar (koncentrerad tillförsel, naturlig trög avtappning) och för perkolationsmagasinet är den ca 4 timmar.</t>
  </si>
  <si>
    <t>Hela den dimensionerande nederbördsvolymen, bortsett från den volym som hinner perkolera till grundvattnet under ett dimensionerande regn, ska rymmas i magasinet. Perkolationshastigheten är begränsande faktor för dimensioneringen. Tömningstiden bör inte vara mer än 12 timmar (koncentrerad tillförsel, naturlig trög avtappning) och för perkolationsmagasinet är den ca 14 timmar, vilket får anses ok.</t>
  </si>
  <si>
    <t>Perkolationshastigheten är begränsende i nedanstående lösningar och ska inte vara större än 100 mm/h. Observer att förhållandet andel i ytmagasin/poröst lager i dessa exempel istället avser förhållandet andel i perkolationsmagasin/underliggande marklager.</t>
  </si>
  <si>
    <t>65/35</t>
  </si>
  <si>
    <t>85/15</t>
  </si>
  <si>
    <t xml:space="preserve">Åtgärdsnivån för dagvatten i Stockholm anger att systemen ska dimensioneras med en våtvolym på 20 mm. En mindre våtvolym kan accepteras i de fall anläggningen ändå kan uppnå syftet med åtgärdsnivån. Detta gäller bland annat de anläggningar där den huvudsakliga reningen sker i passagen genom ett filtrerande marklager och som inkluderar ett ytligt magasin. Filtermaterialet ska även, efter växtetablering, ha en långsiktig infiltrationshastighet på maximalt 100 mm/tim. Filterdjupet ska ha tillräcklig mäktighet för att uppnå effektiv rening. Även för perkolationsmagasin kan volymen reduceras med det som hinner infiltrera under ett dimensionerande regn. För de exempel i tabellen nedan där detta utnyttjats anges det i kommentarsfältet. </t>
  </si>
  <si>
    <t>Version 250829</t>
  </si>
  <si>
    <t xml:space="preserve">Beräkning av tömningstid i exemplen nedan har gjorts enligt metod som beskrivs i "PM beräkningsmetodik". För att inte magasinsvolymen ska ska vara upptagen vid nästkommande regn bör tömningstiden inte överstiga 12 timmar. För dränerade gräsytor, infiltrationsstråk och nedsänkta växtbäddar har även beräkning av ytbehov gjorts med "Beräkningsverktyg reducerad våtvolym" (siffror inom parentes).  </t>
  </si>
  <si>
    <t>25 (18)</t>
  </si>
  <si>
    <t>10 (7)</t>
  </si>
  <si>
    <t>15 (12)</t>
  </si>
  <si>
    <t>9 (6)</t>
  </si>
  <si>
    <t>6 (4)</t>
  </si>
  <si>
    <t>5 (3)</t>
  </si>
  <si>
    <t xml:space="preserve">Där små mängder olja kan förväntas följa med dagvattnet (t.ex. parkeringar) brukar man dimensionera avskiljaren för ca 10 % av det dimensionerade flödet för dimensionerande regn. Det mest förorenade vattnet vid regn, s.k. first flush, går genom oljeavskiljaren. Resterande del leds förbi avskiljaren med hjälp av en by-pass-regulator. Mer om dimensionering återges i standarden SS-EN 858-1. En oljeavskiljare uppfyller inte kravet på magasinering av 20 mm, och utgör därför bara en delkomponent i reningssystemet. </t>
  </si>
  <si>
    <r>
      <rPr>
        <vertAlign val="superscript"/>
        <sz val="10"/>
        <rFont val="Calibri"/>
        <family val="2"/>
      </rPr>
      <t>6)</t>
    </r>
    <r>
      <rPr>
        <sz val="10"/>
        <rFont val="Calibri"/>
        <family val="2"/>
      </rPr>
      <t xml:space="preserve"> Anger hur stor andel av den hårdgjorda avrinningsytan som anläggningen tar i anspråk, med utgångspunkt i dimensioneringsförutsättningarna. Siffra inom parentes avser ytbehov för magasin med kontinuerlig avtappning och har beräknats med "Beräkningsverktyg reducerad våtvolym" (https://www.stockholmvattenochavfall.se/dagvatten/vagledningar2/rad-och-anvisningar/utreda/berakningsverktyg/)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</si>
</sst>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0"/>
      <color indexed="8"/>
      <name val="Calibri"/>
      <family val="2"/>
    </font>
    <font>
      <sz val="10"/>
      <name val="Calibri"/>
      <family val="2"/>
    </font>
    <font>
      <vertAlign val="superscript"/>
      <sz val="10"/>
      <name val="Calibri"/>
      <family val="2"/>
    </font>
    <font>
      <vertAlign val="superscript"/>
      <sz val="10"/>
      <color indexed="8"/>
      <name val="Calibri"/>
      <family val="2"/>
    </font>
    <font>
      <sz val="11"/>
      <color theme="1"/>
      <name val="Calibri"/>
      <family val="2"/>
      <scheme val="minor"/>
    </font>
    <font>
      <sz val="11"/>
      <color rgb="FFFF0000"/>
      <name val="Calibri"/>
      <family val="2"/>
      <scheme val="minor"/>
    </font>
    <font>
      <b/>
      <sz val="10"/>
      <color rgb="FF000000"/>
      <name val="Calibri"/>
      <family val="2"/>
      <scheme val="minor"/>
    </font>
    <font>
      <sz val="10"/>
      <color rgb="FF000000"/>
      <name val="Calibri"/>
      <family val="2"/>
      <scheme val="minor"/>
    </font>
    <font>
      <b/>
      <sz val="18"/>
      <color theme="1"/>
      <name val="Calibri"/>
      <family val="2"/>
      <scheme val="minor"/>
    </font>
    <font>
      <sz val="10"/>
      <color theme="1"/>
      <name val="Calibri"/>
      <family val="2"/>
      <scheme val="minor"/>
    </font>
    <font>
      <sz val="10"/>
      <name val="Calibri"/>
      <family val="2"/>
      <scheme val="minor"/>
    </font>
    <font>
      <sz val="11"/>
      <name val="Calibri"/>
      <family val="2"/>
      <scheme val="minor"/>
    </font>
    <font>
      <sz val="16"/>
      <color rgb="FFFF0000"/>
      <name val="Calibri"/>
      <family val="2"/>
      <scheme val="minor"/>
    </font>
    <font>
      <b/>
      <sz val="10"/>
      <name val="Calibri"/>
      <family val="2"/>
      <scheme val="minor"/>
    </font>
    <font>
      <sz val="10"/>
      <color rgb="FFFF0000"/>
      <name val="Calibri"/>
      <family val="2"/>
      <scheme val="minor"/>
    </font>
    <font>
      <i/>
      <sz val="10"/>
      <name val="Calibri"/>
      <family val="2"/>
      <scheme val="minor"/>
    </font>
    <font>
      <i/>
      <sz val="10"/>
      <color rgb="FF000000"/>
      <name val="Calibri"/>
      <family val="2"/>
      <scheme val="minor"/>
    </font>
    <font>
      <b/>
      <sz val="11"/>
      <color rgb="FFFF0000"/>
      <name val="Calibri"/>
      <family val="2"/>
      <scheme val="minor"/>
    </font>
  </fonts>
  <fills count="3">
    <fill>
      <patternFill patternType="none"/>
    </fill>
    <fill>
      <patternFill patternType="gray125"/>
    </fill>
    <fill>
      <patternFill patternType="solid">
        <fgColor rgb="FFD0DBF0"/>
        <bgColor indexed="64"/>
      </patternFill>
    </fill>
  </fills>
  <borders count="11">
    <border>
      <left/>
      <right/>
      <top/>
      <bottom/>
      <diagonal/>
    </border>
    <border>
      <left style="medium">
        <color rgb="FF0070C0"/>
      </left>
      <right style="medium">
        <color rgb="FF0070C0"/>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4472C4"/>
      </left>
      <right style="medium">
        <color rgb="FF4472C4"/>
      </right>
      <top/>
      <bottom style="medium">
        <color rgb="FF4472C4"/>
      </bottom>
      <diagonal/>
    </border>
    <border>
      <left/>
      <right style="medium">
        <color rgb="FF4472C4"/>
      </right>
      <top/>
      <bottom style="medium">
        <color rgb="FF4472C4"/>
      </bottom>
      <diagonal/>
    </border>
    <border>
      <left style="medium">
        <color rgb="FF0070C0"/>
      </left>
      <right/>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medium">
        <color rgb="FF0070C0"/>
      </left>
      <right style="medium">
        <color rgb="FF0070C0"/>
      </right>
      <top style="medium">
        <color rgb="FF0070C0"/>
      </top>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s>
  <cellStyleXfs count="2">
    <xf numFmtId="0" fontId="0" fillId="0" borderId="0"/>
    <xf numFmtId="9" fontId="5" fillId="0" borderId="0" applyFont="0" applyFill="0" applyBorder="0" applyAlignment="0" applyProtection="0"/>
  </cellStyleXfs>
  <cellXfs count="77">
    <xf numFmtId="0" fontId="0" fillId="0" borderId="0" xfId="0"/>
    <xf numFmtId="0" fontId="7" fillId="0" borderId="1" xfId="0" applyFont="1" applyBorder="1" applyAlignment="1">
      <alignment vertical="top"/>
    </xf>
    <xf numFmtId="0" fontId="8" fillId="0" borderId="1" xfId="0" applyFont="1" applyBorder="1" applyAlignment="1">
      <alignment horizontal="center" vertical="top"/>
    </xf>
    <xf numFmtId="49" fontId="8" fillId="2" borderId="1" xfId="0" applyNumberFormat="1" applyFont="1" applyFill="1" applyBorder="1" applyAlignment="1">
      <alignment horizontal="center" vertical="top" wrapText="1"/>
    </xf>
    <xf numFmtId="1" fontId="8" fillId="2" borderId="1" xfId="0" applyNumberFormat="1" applyFont="1" applyFill="1" applyBorder="1" applyAlignment="1">
      <alignment horizontal="center" vertical="top" wrapText="1"/>
    </xf>
    <xf numFmtId="0" fontId="7" fillId="0" borderId="1" xfId="0" applyFont="1" applyBorder="1"/>
    <xf numFmtId="164" fontId="8" fillId="2" borderId="1" xfId="0" applyNumberFormat="1" applyFont="1" applyFill="1" applyBorder="1" applyAlignment="1">
      <alignment horizontal="center" vertical="top" wrapText="1"/>
    </xf>
    <xf numFmtId="9" fontId="8" fillId="0" borderId="1" xfId="1" applyFont="1" applyFill="1" applyBorder="1" applyAlignment="1">
      <alignment horizontal="center" vertical="top"/>
    </xf>
    <xf numFmtId="9" fontId="8" fillId="2" borderId="1" xfId="1" applyFont="1" applyFill="1" applyBorder="1" applyAlignment="1">
      <alignment horizontal="center" vertical="top" wrapText="1"/>
    </xf>
    <xf numFmtId="0" fontId="8" fillId="2" borderId="1" xfId="0" applyFont="1" applyFill="1" applyBorder="1" applyAlignment="1">
      <alignment vertical="top" wrapText="1"/>
    </xf>
    <xf numFmtId="0" fontId="8" fillId="2" borderId="1" xfId="0" applyFont="1" applyFill="1" applyBorder="1" applyAlignment="1">
      <alignment horizontal="center" vertical="top" wrapText="1"/>
    </xf>
    <xf numFmtId="0" fontId="9" fillId="0" borderId="0" xfId="0" applyFont="1"/>
    <xf numFmtId="0" fontId="10" fillId="0" borderId="2" xfId="0" applyFont="1" applyBorder="1" applyAlignment="1">
      <alignment vertical="center"/>
    </xf>
    <xf numFmtId="0" fontId="10" fillId="0" borderId="1" xfId="0" applyFont="1" applyBorder="1" applyAlignment="1">
      <alignment horizontal="left" vertical="center"/>
    </xf>
    <xf numFmtId="0" fontId="0" fillId="0" borderId="0" xfId="0" applyAlignment="1">
      <alignment vertical="center"/>
    </xf>
    <xf numFmtId="0" fontId="8" fillId="2" borderId="1" xfId="0" applyFont="1" applyFill="1" applyBorder="1" applyAlignment="1">
      <alignment vertical="top"/>
    </xf>
    <xf numFmtId="9" fontId="8" fillId="2" borderId="1" xfId="1" applyFont="1" applyFill="1" applyBorder="1" applyAlignment="1">
      <alignment horizontal="center" vertical="top"/>
    </xf>
    <xf numFmtId="0" fontId="7" fillId="0" borderId="1" xfId="0" applyFont="1" applyBorder="1" applyAlignment="1">
      <alignment wrapText="1"/>
    </xf>
    <xf numFmtId="0" fontId="8" fillId="0" borderId="1" xfId="0" applyFont="1" applyBorder="1" applyAlignment="1">
      <alignment wrapText="1"/>
    </xf>
    <xf numFmtId="0" fontId="8" fillId="0" borderId="1" xfId="0" applyFont="1" applyBorder="1" applyAlignment="1">
      <alignment horizontal="center" wrapText="1"/>
    </xf>
    <xf numFmtId="9" fontId="8" fillId="0" borderId="1" xfId="1" applyFont="1" applyBorder="1" applyAlignment="1">
      <alignment horizontal="center" wrapText="1"/>
    </xf>
    <xf numFmtId="1" fontId="8" fillId="0" borderId="1" xfId="0" applyNumberFormat="1" applyFont="1" applyBorder="1" applyAlignment="1">
      <alignment horizontal="center" wrapText="1"/>
    </xf>
    <xf numFmtId="49" fontId="8" fillId="0" borderId="1" xfId="0" applyNumberFormat="1" applyFont="1" applyBorder="1" applyAlignment="1">
      <alignment horizontal="center" wrapText="1"/>
    </xf>
    <xf numFmtId="0" fontId="8" fillId="0" borderId="1" xfId="0" applyFont="1" applyBorder="1" applyAlignment="1">
      <alignment horizontal="center"/>
    </xf>
    <xf numFmtId="9" fontId="8" fillId="0" borderId="1" xfId="1" applyFont="1" applyFill="1" applyBorder="1" applyAlignment="1">
      <alignment horizontal="center"/>
    </xf>
    <xf numFmtId="0" fontId="11" fillId="2" borderId="1" xfId="0" applyFont="1" applyFill="1" applyBorder="1" applyAlignment="1">
      <alignment vertical="top" wrapText="1"/>
    </xf>
    <xf numFmtId="9" fontId="11" fillId="2" borderId="1" xfId="1" applyFont="1" applyFill="1" applyBorder="1" applyAlignment="1">
      <alignment horizontal="center" vertical="top" wrapText="1"/>
    </xf>
    <xf numFmtId="1" fontId="11" fillId="2"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vertical="top" wrapText="1"/>
    </xf>
    <xf numFmtId="0" fontId="8" fillId="2" borderId="3" xfId="0" applyFont="1" applyFill="1" applyBorder="1" applyAlignment="1">
      <alignment vertical="top" wrapText="1"/>
    </xf>
    <xf numFmtId="0" fontId="8" fillId="2" borderId="4" xfId="0" applyFont="1" applyFill="1" applyBorder="1" applyAlignment="1">
      <alignment horizontal="center" vertical="top" wrapText="1"/>
    </xf>
    <xf numFmtId="9" fontId="8" fillId="2" borderId="4" xfId="1" applyFont="1" applyFill="1" applyBorder="1" applyAlignment="1">
      <alignment horizontal="center" vertical="top" wrapText="1"/>
    </xf>
    <xf numFmtId="0" fontId="7" fillId="2" borderId="1" xfId="0" applyFont="1" applyFill="1" applyBorder="1"/>
    <xf numFmtId="0" fontId="8" fillId="2" borderId="1" xfId="0" applyFont="1" applyFill="1" applyBorder="1" applyAlignment="1">
      <alignment horizontal="center"/>
    </xf>
    <xf numFmtId="9" fontId="8" fillId="2" borderId="1" xfId="1" applyFont="1" applyFill="1" applyBorder="1" applyAlignment="1">
      <alignment horizontal="center"/>
    </xf>
    <xf numFmtId="0" fontId="0" fillId="0" borderId="0" xfId="0" applyAlignment="1">
      <alignment vertical="top"/>
    </xf>
    <xf numFmtId="0" fontId="8" fillId="2" borderId="1" xfId="0" applyFont="1" applyFill="1" applyBorder="1" applyAlignment="1">
      <alignment horizontal="center" vertical="top"/>
    </xf>
    <xf numFmtId="0" fontId="11" fillId="2" borderId="1" xfId="0" applyFont="1" applyFill="1" applyBorder="1" applyAlignment="1">
      <alignment horizontal="left" vertical="top" wrapText="1"/>
    </xf>
    <xf numFmtId="0" fontId="11" fillId="0" borderId="1" xfId="0" applyFont="1" applyBorder="1" applyAlignment="1">
      <alignment horizontal="center" vertical="top" wrapText="1"/>
    </xf>
    <xf numFmtId="49" fontId="8" fillId="2" borderId="1" xfId="0" applyNumberFormat="1" applyFont="1" applyFill="1" applyBorder="1" applyAlignment="1">
      <alignment horizontal="center" vertical="top"/>
    </xf>
    <xf numFmtId="1" fontId="11" fillId="2" borderId="1" xfId="0" quotePrefix="1"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0" borderId="0" xfId="0" applyFont="1"/>
    <xf numFmtId="0" fontId="13" fillId="0" borderId="0" xfId="0" applyFont="1"/>
    <xf numFmtId="0" fontId="11" fillId="2" borderId="1" xfId="0" applyFont="1" applyFill="1" applyBorder="1" applyAlignment="1">
      <alignment horizontal="center" vertical="top"/>
    </xf>
    <xf numFmtId="9" fontId="11" fillId="2" borderId="1" xfId="1" applyFont="1" applyFill="1" applyBorder="1" applyAlignment="1">
      <alignment horizontal="center" vertical="top"/>
    </xf>
    <xf numFmtId="0" fontId="11" fillId="2" borderId="1" xfId="0" quotePrefix="1" applyFont="1" applyFill="1" applyBorder="1" applyAlignment="1">
      <alignment horizontal="center" vertical="top" wrapText="1"/>
    </xf>
    <xf numFmtId="0" fontId="11" fillId="0" borderId="1" xfId="0" applyFont="1" applyBorder="1" applyAlignment="1">
      <alignment horizontal="center"/>
    </xf>
    <xf numFmtId="9" fontId="11" fillId="0" borderId="1" xfId="1" applyFont="1" applyFill="1" applyBorder="1" applyAlignment="1">
      <alignment horizontal="center"/>
    </xf>
    <xf numFmtId="0" fontId="14" fillId="0" borderId="1" xfId="0" applyFont="1" applyBorder="1"/>
    <xf numFmtId="1" fontId="11" fillId="0" borderId="1" xfId="0" applyNumberFormat="1" applyFont="1" applyBorder="1" applyAlignment="1">
      <alignment horizontal="center"/>
    </xf>
    <xf numFmtId="0" fontId="11" fillId="2" borderId="1" xfId="0" quotePrefix="1" applyFont="1" applyFill="1" applyBorder="1" applyAlignment="1">
      <alignment horizontal="center" vertical="top"/>
    </xf>
    <xf numFmtId="1" fontId="11" fillId="2" borderId="1" xfId="1" applyNumberFormat="1" applyFont="1" applyFill="1" applyBorder="1" applyAlignment="1">
      <alignment horizontal="center" vertical="top"/>
    </xf>
    <xf numFmtId="17" fontId="11" fillId="2" borderId="1" xfId="0" applyNumberFormat="1" applyFont="1" applyFill="1" applyBorder="1" applyAlignment="1">
      <alignment horizontal="center" vertical="top" wrapText="1"/>
    </xf>
    <xf numFmtId="0" fontId="16" fillId="0" borderId="1" xfId="0" applyFont="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horizontal="left" vertical="top"/>
    </xf>
    <xf numFmtId="0" fontId="8" fillId="0" borderId="1" xfId="0" applyFont="1" applyBorder="1" applyAlignment="1">
      <alignment horizontal="left" vertical="top"/>
    </xf>
    <xf numFmtId="0" fontId="11" fillId="0" borderId="1" xfId="0" applyFont="1" applyBorder="1" applyAlignment="1">
      <alignment horizontal="left" vertical="top"/>
    </xf>
    <xf numFmtId="0" fontId="17" fillId="0" borderId="1" xfId="0" applyFont="1" applyBorder="1" applyAlignment="1">
      <alignment horizontal="left" wrapText="1"/>
    </xf>
    <xf numFmtId="0" fontId="11" fillId="2" borderId="6" xfId="0" applyFont="1" applyFill="1" applyBorder="1" applyAlignment="1">
      <alignment horizontal="center" vertical="top" wrapText="1"/>
    </xf>
    <xf numFmtId="0" fontId="11" fillId="2" borderId="7" xfId="0" applyFont="1" applyFill="1" applyBorder="1" applyAlignment="1">
      <alignment horizontal="center" vertical="top" wrapText="1"/>
    </xf>
    <xf numFmtId="0" fontId="8" fillId="2" borderId="8" xfId="0" applyFont="1" applyFill="1" applyBorder="1" applyAlignment="1">
      <alignment horizontal="left" vertical="top"/>
    </xf>
    <xf numFmtId="0" fontId="10" fillId="2" borderId="1" xfId="0" applyFont="1" applyFill="1" applyBorder="1" applyAlignment="1">
      <alignment vertical="top"/>
    </xf>
    <xf numFmtId="0" fontId="6" fillId="0" borderId="0" xfId="0" applyFont="1"/>
    <xf numFmtId="0" fontId="15" fillId="0" borderId="0" xfId="0" applyFont="1" applyAlignment="1">
      <alignment horizontal="left" vertical="top"/>
    </xf>
    <xf numFmtId="0" fontId="18" fillId="0" borderId="0" xfId="0" applyFont="1"/>
    <xf numFmtId="0" fontId="12" fillId="0" borderId="0" xfId="0" applyFont="1" applyAlignment="1">
      <alignment vertical="top"/>
    </xf>
    <xf numFmtId="0" fontId="2" fillId="0" borderId="5" xfId="0" applyFont="1" applyBorder="1" applyAlignment="1">
      <alignment horizontal="left" vertical="top" wrapText="1"/>
    </xf>
    <xf numFmtId="0" fontId="11" fillId="0" borderId="0" xfId="0" applyFont="1" applyAlignment="1">
      <alignment horizontal="left" vertical="top" wrapText="1"/>
    </xf>
    <xf numFmtId="0" fontId="12" fillId="0" borderId="0" xfId="0" applyFont="1" applyAlignment="1">
      <alignment vertical="top" wrapText="1"/>
    </xf>
    <xf numFmtId="0" fontId="0" fillId="0" borderId="0" xfId="0" applyAlignment="1">
      <alignment wrapText="1"/>
    </xf>
    <xf numFmtId="0" fontId="0" fillId="0" borderId="0" xfId="0" applyAlignment="1">
      <alignment horizontal="left" vertical="top" wrapText="1"/>
    </xf>
    <xf numFmtId="0" fontId="11" fillId="0" borderId="9" xfId="0" applyFont="1" applyBorder="1" applyAlignment="1">
      <alignment horizontal="center" vertical="center"/>
    </xf>
    <xf numFmtId="0" fontId="0" fillId="0" borderId="10" xfId="0" applyBorder="1" applyAlignment="1">
      <alignment vertical="center"/>
    </xf>
    <xf numFmtId="0" fontId="0" fillId="0" borderId="2" xfId="0" applyBorder="1" applyAlignment="1">
      <alignment vertical="center"/>
    </xf>
    <xf numFmtId="0" fontId="11" fillId="0" borderId="5" xfId="0" applyFont="1" applyBorder="1" applyAlignment="1">
      <alignment horizontal="left" vertical="top" wrapText="1"/>
    </xf>
  </cellXfs>
  <cellStyles count="2">
    <cellStyle name="Normal" xfId="0" builtinId="0"/>
    <cellStyle name="Pro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19050</xdr:rowOff>
    </xdr:from>
    <xdr:to>
      <xdr:col>3</xdr:col>
      <xdr:colOff>581025</xdr:colOff>
      <xdr:row>80</xdr:row>
      <xdr:rowOff>161925</xdr:rowOff>
    </xdr:to>
    <xdr:pic>
      <xdr:nvPicPr>
        <xdr:cNvPr id="1051" name="Picture 15">
          <a:extLst>
            <a:ext uri="{FF2B5EF4-FFF2-40B4-BE49-F238E27FC236}">
              <a16:creationId xmlns:a16="http://schemas.microsoft.com/office/drawing/2014/main" id="{D9D2AEAA-D79B-79E3-4519-04E73D0B7E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329100"/>
          <a:ext cx="4305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3</xdr:col>
      <xdr:colOff>561975</xdr:colOff>
      <xdr:row>65</xdr:row>
      <xdr:rowOff>85725</xdr:rowOff>
    </xdr:from>
    <xdr:to>
      <xdr:col>7</xdr:col>
      <xdr:colOff>2076450</xdr:colOff>
      <xdr:row>81</xdr:row>
      <xdr:rowOff>57150</xdr:rowOff>
    </xdr:to>
    <xdr:pic>
      <xdr:nvPicPr>
        <xdr:cNvPr id="1052" name="Bildobjekt 1">
          <a:extLst>
            <a:ext uri="{FF2B5EF4-FFF2-40B4-BE49-F238E27FC236}">
              <a16:creationId xmlns:a16="http://schemas.microsoft.com/office/drawing/2014/main" id="{315EF70B-7A09-4B55-2618-CBF4ACACC7E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0" y="42395775"/>
          <a:ext cx="4905375" cy="309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80</xdr:row>
      <xdr:rowOff>85725</xdr:rowOff>
    </xdr:from>
    <xdr:to>
      <xdr:col>5</xdr:col>
      <xdr:colOff>504825</xdr:colOff>
      <xdr:row>93</xdr:row>
      <xdr:rowOff>85725</xdr:rowOff>
    </xdr:to>
    <xdr:pic>
      <xdr:nvPicPr>
        <xdr:cNvPr id="1053" name="Bildobjekt 5">
          <a:extLst>
            <a:ext uri="{FF2B5EF4-FFF2-40B4-BE49-F238E27FC236}">
              <a16:creationId xmlns:a16="http://schemas.microsoft.com/office/drawing/2014/main" id="{577B6962-4E3D-3866-EC09-22DC1514D5F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5329475"/>
          <a:ext cx="592455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93</xdr:row>
      <xdr:rowOff>161925</xdr:rowOff>
    </xdr:from>
    <xdr:to>
      <xdr:col>5</xdr:col>
      <xdr:colOff>485775</xdr:colOff>
      <xdr:row>104</xdr:row>
      <xdr:rowOff>0</xdr:rowOff>
    </xdr:to>
    <xdr:pic>
      <xdr:nvPicPr>
        <xdr:cNvPr id="1054" name="Bildobjekt 8">
          <a:extLst>
            <a:ext uri="{FF2B5EF4-FFF2-40B4-BE49-F238E27FC236}">
              <a16:creationId xmlns:a16="http://schemas.microsoft.com/office/drawing/2014/main" id="{EB191167-D69F-E280-2FAA-A34F01E7AE4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7882175"/>
          <a:ext cx="5905500" cy="193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36EA-13AF-4B79-83E7-B7189A637519}">
  <dimension ref="A1:I67"/>
  <sheetViews>
    <sheetView tabSelected="1" zoomScaleNormal="100" workbookViewId="0">
      <pane ySplit="5920" topLeftCell="A7"/>
      <selection activeCell="B2" sqref="B2"/>
      <selection pane="bottomLeft" activeCell="I10" sqref="I10"/>
    </sheetView>
  </sheetViews>
  <sheetFormatPr baseColWidth="10" defaultColWidth="8.83203125" defaultRowHeight="15" x14ac:dyDescent="0.2"/>
  <cols>
    <col min="1" max="1" width="30.5" customWidth="1"/>
    <col min="2" max="7" width="12.6640625" customWidth="1"/>
    <col min="8" max="8" width="55" customWidth="1"/>
  </cols>
  <sheetData>
    <row r="1" spans="1:9" ht="24" x14ac:dyDescent="0.3">
      <c r="A1" s="11" t="s">
        <v>33</v>
      </c>
      <c r="B1" s="11"/>
      <c r="C1" s="11"/>
      <c r="D1" s="11"/>
      <c r="E1" s="11"/>
      <c r="F1" s="11"/>
    </row>
    <row r="2" spans="1:9" ht="24" customHeight="1" x14ac:dyDescent="0.2">
      <c r="A2" s="67" t="s">
        <v>106</v>
      </c>
    </row>
    <row r="3" spans="1:9" ht="78.75" customHeight="1" thickBot="1" x14ac:dyDescent="0.25">
      <c r="A3" s="70" t="s">
        <v>105</v>
      </c>
      <c r="B3" s="71"/>
      <c r="C3" s="71"/>
      <c r="D3" s="71"/>
      <c r="E3" s="71"/>
      <c r="F3" s="71"/>
      <c r="G3" s="71"/>
      <c r="H3" s="71"/>
      <c r="I3" s="64"/>
    </row>
    <row r="4" spans="1:9" s="14" customFormat="1" ht="14.25" customHeight="1" thickBot="1" x14ac:dyDescent="0.25">
      <c r="A4" s="12" t="s">
        <v>0</v>
      </c>
      <c r="B4" s="73" t="s">
        <v>1</v>
      </c>
      <c r="C4" s="74"/>
      <c r="D4" s="74"/>
      <c r="E4" s="74"/>
      <c r="F4" s="74"/>
      <c r="G4" s="75"/>
      <c r="H4" s="13" t="s">
        <v>48</v>
      </c>
    </row>
    <row r="5" spans="1:9" ht="61.5" customHeight="1" thickBot="1" x14ac:dyDescent="0.25">
      <c r="A5" s="63"/>
      <c r="B5" s="60" t="s">
        <v>60</v>
      </c>
      <c r="C5" s="60" t="s">
        <v>64</v>
      </c>
      <c r="D5" s="61" t="s">
        <v>65</v>
      </c>
      <c r="E5" s="61" t="s">
        <v>68</v>
      </c>
      <c r="F5" s="60" t="s">
        <v>66</v>
      </c>
      <c r="G5" s="60" t="s">
        <v>67</v>
      </c>
      <c r="H5" s="62"/>
    </row>
    <row r="6" spans="1:9" ht="79.5" customHeight="1" thickBot="1" x14ac:dyDescent="0.25">
      <c r="A6" s="1"/>
      <c r="B6" s="2" t="s">
        <v>2</v>
      </c>
      <c r="C6" s="2" t="s">
        <v>2</v>
      </c>
      <c r="D6" s="2" t="s">
        <v>46</v>
      </c>
      <c r="E6" s="2" t="s">
        <v>9</v>
      </c>
      <c r="F6" s="2" t="s">
        <v>47</v>
      </c>
      <c r="G6" s="38" t="s">
        <v>62</v>
      </c>
      <c r="H6" s="54" t="s">
        <v>107</v>
      </c>
      <c r="I6" s="64"/>
    </row>
    <row r="7" spans="1:9" ht="16" thickBot="1" x14ac:dyDescent="0.25">
      <c r="A7" s="1"/>
      <c r="B7" s="2"/>
      <c r="C7" s="2"/>
      <c r="D7" s="2"/>
      <c r="E7" s="2"/>
      <c r="F7" s="2"/>
      <c r="G7" s="38"/>
      <c r="H7" s="54"/>
      <c r="I7" s="65"/>
    </row>
    <row r="8" spans="1:9" ht="25" customHeight="1" thickBot="1" x14ac:dyDescent="0.25">
      <c r="A8" s="17" t="s">
        <v>44</v>
      </c>
      <c r="B8" s="17"/>
      <c r="C8" s="17"/>
      <c r="D8" s="17"/>
      <c r="E8" s="18"/>
      <c r="F8" s="17"/>
      <c r="G8" s="18"/>
      <c r="H8" s="18"/>
    </row>
    <row r="9" spans="1:9" ht="31" thickBot="1" x14ac:dyDescent="0.25">
      <c r="A9" s="9" t="s">
        <v>11</v>
      </c>
      <c r="B9" s="10">
        <v>0</v>
      </c>
      <c r="C9" s="10">
        <v>100</v>
      </c>
      <c r="D9" s="8">
        <v>0.3</v>
      </c>
      <c r="E9" s="28" t="s">
        <v>51</v>
      </c>
      <c r="F9" s="10" t="s">
        <v>45</v>
      </c>
      <c r="G9" s="27">
        <v>100</v>
      </c>
      <c r="H9" s="55" t="s">
        <v>49</v>
      </c>
    </row>
    <row r="10" spans="1:9" ht="31" thickBot="1" x14ac:dyDescent="0.25">
      <c r="A10" s="9" t="s">
        <v>75</v>
      </c>
      <c r="B10" s="10">
        <v>0</v>
      </c>
      <c r="C10" s="10">
        <v>200</v>
      </c>
      <c r="D10" s="8">
        <v>0.3</v>
      </c>
      <c r="E10" s="28" t="s">
        <v>51</v>
      </c>
      <c r="F10" s="10" t="s">
        <v>45</v>
      </c>
      <c r="G10" s="27">
        <v>100</v>
      </c>
      <c r="H10" s="55" t="s">
        <v>49</v>
      </c>
    </row>
    <row r="11" spans="1:9" ht="56.25" customHeight="1" thickBot="1" x14ac:dyDescent="0.25">
      <c r="A11" s="5" t="s">
        <v>18</v>
      </c>
      <c r="B11" s="19"/>
      <c r="C11" s="19"/>
      <c r="D11" s="20"/>
      <c r="E11" s="22"/>
      <c r="F11" s="5"/>
      <c r="G11" s="21"/>
      <c r="H11" s="59" t="s">
        <v>83</v>
      </c>
    </row>
    <row r="12" spans="1:9" ht="99.75" customHeight="1" thickBot="1" x14ac:dyDescent="0.25">
      <c r="A12" s="9" t="s">
        <v>3</v>
      </c>
      <c r="B12" s="41">
        <v>60</v>
      </c>
      <c r="C12" s="41">
        <v>200</v>
      </c>
      <c r="D12" s="26">
        <v>0.15</v>
      </c>
      <c r="E12" s="28" t="s">
        <v>15</v>
      </c>
      <c r="F12" s="41" t="s">
        <v>59</v>
      </c>
      <c r="G12" s="27" t="s">
        <v>108</v>
      </c>
      <c r="H12" s="37" t="s">
        <v>85</v>
      </c>
      <c r="I12" s="64"/>
    </row>
    <row r="13" spans="1:9" ht="84.75" customHeight="1" thickBot="1" x14ac:dyDescent="0.25">
      <c r="A13" s="9" t="s">
        <v>3</v>
      </c>
      <c r="B13" s="41">
        <v>80</v>
      </c>
      <c r="C13" s="41">
        <v>200</v>
      </c>
      <c r="D13" s="26">
        <v>0.15</v>
      </c>
      <c r="E13" s="28" t="s">
        <v>51</v>
      </c>
      <c r="F13" s="41" t="s">
        <v>76</v>
      </c>
      <c r="G13" s="27" t="s">
        <v>109</v>
      </c>
      <c r="H13" s="37" t="s">
        <v>86</v>
      </c>
      <c r="I13" s="64"/>
    </row>
    <row r="14" spans="1:9" ht="45.75" customHeight="1" thickBot="1" x14ac:dyDescent="0.25">
      <c r="A14" s="25" t="s">
        <v>34</v>
      </c>
      <c r="B14" s="41">
        <v>0</v>
      </c>
      <c r="C14" s="41">
        <v>200</v>
      </c>
      <c r="D14" s="26">
        <v>0.2</v>
      </c>
      <c r="E14" s="28" t="s">
        <v>17</v>
      </c>
      <c r="F14" s="41" t="s">
        <v>45</v>
      </c>
      <c r="G14" s="27">
        <v>8</v>
      </c>
      <c r="H14" s="37" t="s">
        <v>77</v>
      </c>
    </row>
    <row r="15" spans="1:9" ht="65.25" customHeight="1" thickBot="1" x14ac:dyDescent="0.25">
      <c r="A15" s="9" t="s">
        <v>12</v>
      </c>
      <c r="B15" s="41">
        <v>110</v>
      </c>
      <c r="C15" s="41">
        <v>300</v>
      </c>
      <c r="D15" s="26">
        <v>0.15</v>
      </c>
      <c r="E15" s="28" t="s">
        <v>15</v>
      </c>
      <c r="F15" s="41" t="s">
        <v>58</v>
      </c>
      <c r="G15" s="27" t="s">
        <v>110</v>
      </c>
      <c r="H15" s="37" t="s">
        <v>87</v>
      </c>
      <c r="I15" s="64"/>
    </row>
    <row r="16" spans="1:9" ht="25" customHeight="1" thickBot="1" x14ac:dyDescent="0.25">
      <c r="A16" s="5" t="s">
        <v>19</v>
      </c>
      <c r="B16" s="47"/>
      <c r="C16" s="47"/>
      <c r="D16" s="48"/>
      <c r="E16" s="47"/>
      <c r="F16" s="49"/>
      <c r="G16" s="47"/>
      <c r="H16" s="58"/>
    </row>
    <row r="17" spans="1:9" ht="57" customHeight="1" thickBot="1" x14ac:dyDescent="0.25">
      <c r="A17" s="9" t="s">
        <v>35</v>
      </c>
      <c r="B17" s="41">
        <v>0</v>
      </c>
      <c r="C17" s="41">
        <v>100</v>
      </c>
      <c r="D17" s="26">
        <v>0.3</v>
      </c>
      <c r="E17" s="28" t="s">
        <v>17</v>
      </c>
      <c r="F17" s="41" t="s">
        <v>45</v>
      </c>
      <c r="G17" s="40">
        <v>70</v>
      </c>
      <c r="H17" s="37" t="s">
        <v>81</v>
      </c>
    </row>
    <row r="18" spans="1:9" ht="54" customHeight="1" thickBot="1" x14ac:dyDescent="0.25">
      <c r="A18" s="9" t="s">
        <v>52</v>
      </c>
      <c r="B18" s="41">
        <v>0</v>
      </c>
      <c r="C18" s="41">
        <v>200</v>
      </c>
      <c r="D18" s="26">
        <v>0.3</v>
      </c>
      <c r="E18" s="28" t="s">
        <v>51</v>
      </c>
      <c r="F18" s="41" t="s">
        <v>45</v>
      </c>
      <c r="G18" s="40">
        <v>35</v>
      </c>
      <c r="H18" s="37" t="s">
        <v>82</v>
      </c>
    </row>
    <row r="19" spans="1:9" ht="25" customHeight="1" thickBot="1" x14ac:dyDescent="0.25">
      <c r="A19" s="5" t="s">
        <v>10</v>
      </c>
      <c r="B19" s="47"/>
      <c r="C19" s="47"/>
      <c r="D19" s="48"/>
      <c r="E19" s="47"/>
      <c r="F19" s="49"/>
      <c r="G19" s="47"/>
      <c r="H19" s="58"/>
    </row>
    <row r="20" spans="1:9" ht="82.5" customHeight="1" thickBot="1" x14ac:dyDescent="0.25">
      <c r="A20" s="15" t="s">
        <v>10</v>
      </c>
      <c r="B20" s="44">
        <v>200</v>
      </c>
      <c r="C20" s="44">
        <v>0</v>
      </c>
      <c r="D20" s="45">
        <v>0</v>
      </c>
      <c r="E20" s="44" t="s">
        <v>61</v>
      </c>
      <c r="F20" s="44" t="s">
        <v>50</v>
      </c>
      <c r="G20" s="27">
        <f>20/(C20*D20*1000+B20)*100</f>
        <v>10</v>
      </c>
      <c r="H20" s="37" t="s">
        <v>88</v>
      </c>
    </row>
    <row r="21" spans="1:9" ht="63" customHeight="1" thickBot="1" x14ac:dyDescent="0.25">
      <c r="A21" s="5" t="s">
        <v>4</v>
      </c>
      <c r="B21" s="47"/>
      <c r="C21" s="47"/>
      <c r="D21" s="48"/>
      <c r="E21" s="47"/>
      <c r="F21" s="49"/>
      <c r="G21" s="50"/>
      <c r="H21" s="59" t="s">
        <v>84</v>
      </c>
    </row>
    <row r="22" spans="1:9" ht="79.5" customHeight="1" thickBot="1" x14ac:dyDescent="0.25">
      <c r="A22" s="9" t="s">
        <v>4</v>
      </c>
      <c r="B22" s="41">
        <v>200</v>
      </c>
      <c r="C22" s="41">
        <v>500</v>
      </c>
      <c r="D22" s="26">
        <v>0.15</v>
      </c>
      <c r="E22" s="28" t="s">
        <v>73</v>
      </c>
      <c r="F22" s="53" t="s">
        <v>78</v>
      </c>
      <c r="G22" s="27" t="s">
        <v>111</v>
      </c>
      <c r="H22" s="37" t="s">
        <v>89</v>
      </c>
      <c r="I22" s="64"/>
    </row>
    <row r="23" spans="1:9" ht="66.75" customHeight="1" thickBot="1" x14ac:dyDescent="0.25">
      <c r="A23" s="9" t="s">
        <v>4</v>
      </c>
      <c r="B23" s="41">
        <v>210</v>
      </c>
      <c r="C23" s="41">
        <v>500</v>
      </c>
      <c r="D23" s="26">
        <v>0.15</v>
      </c>
      <c r="E23" s="28" t="s">
        <v>51</v>
      </c>
      <c r="F23" s="41" t="s">
        <v>79</v>
      </c>
      <c r="G23" s="27" t="s">
        <v>112</v>
      </c>
      <c r="H23" s="37" t="s">
        <v>90</v>
      </c>
      <c r="I23" s="64"/>
    </row>
    <row r="24" spans="1:9" ht="25" customHeight="1" thickBot="1" x14ac:dyDescent="0.25">
      <c r="A24" s="5" t="s">
        <v>5</v>
      </c>
      <c r="B24" s="23"/>
      <c r="C24" s="23"/>
      <c r="D24" s="24"/>
      <c r="E24" s="23"/>
      <c r="F24" s="5"/>
      <c r="G24" s="23"/>
      <c r="H24" s="57"/>
    </row>
    <row r="25" spans="1:9" ht="54.75" customHeight="1" thickBot="1" x14ac:dyDescent="0.25">
      <c r="A25" s="9" t="s">
        <v>5</v>
      </c>
      <c r="B25" s="10">
        <v>0</v>
      </c>
      <c r="C25" s="10">
        <v>1000</v>
      </c>
      <c r="D25" s="8">
        <v>0.3</v>
      </c>
      <c r="E25" s="3" t="s">
        <v>16</v>
      </c>
      <c r="F25" s="36" t="s">
        <v>45</v>
      </c>
      <c r="G25" s="27">
        <f>20/(C25/1000*D25*1000+B25)*100</f>
        <v>6.666666666666667</v>
      </c>
      <c r="H25" s="55" t="s">
        <v>91</v>
      </c>
    </row>
    <row r="26" spans="1:9" ht="63" customHeight="1" thickBot="1" x14ac:dyDescent="0.25">
      <c r="A26" s="5" t="s">
        <v>20</v>
      </c>
      <c r="B26" s="23"/>
      <c r="C26" s="23"/>
      <c r="D26" s="24"/>
      <c r="E26" s="23"/>
      <c r="F26" s="5"/>
      <c r="G26" s="23"/>
      <c r="H26" s="59" t="s">
        <v>92</v>
      </c>
    </row>
    <row r="27" spans="1:9" ht="72" customHeight="1" thickBot="1" x14ac:dyDescent="0.25">
      <c r="A27" s="25" t="s">
        <v>20</v>
      </c>
      <c r="B27" s="41">
        <v>80</v>
      </c>
      <c r="C27" s="41">
        <v>500</v>
      </c>
      <c r="D27" s="26">
        <v>0.15</v>
      </c>
      <c r="E27" s="28" t="s">
        <v>51</v>
      </c>
      <c r="F27" s="46" t="s">
        <v>80</v>
      </c>
      <c r="G27" s="27" t="s">
        <v>109</v>
      </c>
      <c r="H27" s="37" t="s">
        <v>93</v>
      </c>
      <c r="I27" s="64"/>
    </row>
    <row r="28" spans="1:9" ht="70.5" customHeight="1" thickBot="1" x14ac:dyDescent="0.25">
      <c r="A28" s="25" t="s">
        <v>20</v>
      </c>
      <c r="B28" s="41">
        <v>150</v>
      </c>
      <c r="C28" s="41">
        <v>500</v>
      </c>
      <c r="D28" s="26">
        <v>0.15</v>
      </c>
      <c r="E28" s="28" t="s">
        <v>17</v>
      </c>
      <c r="F28" s="46" t="s">
        <v>80</v>
      </c>
      <c r="G28" s="27" t="s">
        <v>113</v>
      </c>
      <c r="H28" s="37" t="s">
        <v>94</v>
      </c>
      <c r="I28" s="64"/>
    </row>
    <row r="29" spans="1:9" ht="25" customHeight="1" thickBot="1" x14ac:dyDescent="0.25">
      <c r="A29" s="5" t="s">
        <v>21</v>
      </c>
      <c r="B29" s="23"/>
      <c r="C29" s="23"/>
      <c r="D29" s="24"/>
      <c r="E29" s="23"/>
      <c r="F29" s="5"/>
      <c r="G29" s="23"/>
      <c r="H29" s="57"/>
    </row>
    <row r="30" spans="1:9" ht="68.25" customHeight="1" thickBot="1" x14ac:dyDescent="0.25">
      <c r="A30" s="29" t="s">
        <v>36</v>
      </c>
      <c r="B30" s="30">
        <v>0</v>
      </c>
      <c r="C30" s="30">
        <v>1000</v>
      </c>
      <c r="D30" s="31">
        <v>0.3</v>
      </c>
      <c r="E30" s="39" t="s">
        <v>61</v>
      </c>
      <c r="F30" s="36" t="s">
        <v>45</v>
      </c>
      <c r="G30" s="27">
        <f>20/(C30/1000*D30*1000+B30)*100</f>
        <v>6.666666666666667</v>
      </c>
      <c r="H30" s="37" t="s">
        <v>95</v>
      </c>
    </row>
    <row r="31" spans="1:9" ht="68.25" customHeight="1" thickBot="1" x14ac:dyDescent="0.25">
      <c r="A31" s="29" t="s">
        <v>39</v>
      </c>
      <c r="B31" s="30">
        <v>0</v>
      </c>
      <c r="C31" s="30">
        <v>500</v>
      </c>
      <c r="D31" s="31">
        <v>0.9</v>
      </c>
      <c r="E31" s="39" t="s">
        <v>61</v>
      </c>
      <c r="F31" s="36" t="s">
        <v>45</v>
      </c>
      <c r="G31" s="27">
        <f>20/(C31/1000*D31*1000+B31)*100</f>
        <v>4.4444444444444446</v>
      </c>
      <c r="H31" s="37" t="s">
        <v>95</v>
      </c>
    </row>
    <row r="32" spans="1:9" ht="66.75" customHeight="1" thickBot="1" x14ac:dyDescent="0.25">
      <c r="A32" s="29" t="s">
        <v>53</v>
      </c>
      <c r="B32" s="30">
        <v>0</v>
      </c>
      <c r="C32" s="30">
        <v>1000</v>
      </c>
      <c r="D32" s="31">
        <v>0.9</v>
      </c>
      <c r="E32" s="39" t="s">
        <v>61</v>
      </c>
      <c r="F32" s="36" t="s">
        <v>45</v>
      </c>
      <c r="G32" s="27">
        <f>20/(C32/1000*D32*1000+B32)*100</f>
        <v>2.2222222222222223</v>
      </c>
      <c r="H32" s="37" t="s">
        <v>95</v>
      </c>
    </row>
    <row r="33" spans="1:9" ht="69.75" customHeight="1" thickBot="1" x14ac:dyDescent="0.25">
      <c r="A33" s="29" t="s">
        <v>37</v>
      </c>
      <c r="B33" s="30">
        <v>0</v>
      </c>
      <c r="C33" s="30">
        <v>1000</v>
      </c>
      <c r="D33" s="31">
        <v>1</v>
      </c>
      <c r="E33" s="39" t="s">
        <v>61</v>
      </c>
      <c r="F33" s="36" t="s">
        <v>45</v>
      </c>
      <c r="G33" s="27">
        <f>20/(C33/1000*D33*1000+B33)*100</f>
        <v>2</v>
      </c>
      <c r="H33" s="37" t="s">
        <v>95</v>
      </c>
    </row>
    <row r="34" spans="1:9" ht="67.5" customHeight="1" thickBot="1" x14ac:dyDescent="0.25">
      <c r="A34" s="5" t="s">
        <v>22</v>
      </c>
      <c r="B34" s="2"/>
      <c r="C34" s="2"/>
      <c r="D34" s="7"/>
      <c r="E34" s="2"/>
      <c r="F34" s="5"/>
      <c r="G34" s="5"/>
      <c r="H34" s="59" t="s">
        <v>102</v>
      </c>
    </row>
    <row r="35" spans="1:9" ht="95.25" customHeight="1" thickBot="1" x14ac:dyDescent="0.25">
      <c r="A35" s="15" t="s">
        <v>54</v>
      </c>
      <c r="B35" s="36">
        <v>0</v>
      </c>
      <c r="C35" s="36">
        <v>500</v>
      </c>
      <c r="D35" s="16">
        <v>0.3</v>
      </c>
      <c r="E35" s="36">
        <v>30</v>
      </c>
      <c r="F35" s="36" t="s">
        <v>103</v>
      </c>
      <c r="G35" s="27">
        <v>9</v>
      </c>
      <c r="H35" s="37" t="s">
        <v>99</v>
      </c>
    </row>
    <row r="36" spans="1:9" ht="94.5" customHeight="1" thickBot="1" x14ac:dyDescent="0.25">
      <c r="A36" s="15" t="s">
        <v>38</v>
      </c>
      <c r="B36" s="36">
        <v>0</v>
      </c>
      <c r="C36" s="36">
        <v>1000</v>
      </c>
      <c r="D36" s="16">
        <v>0.3</v>
      </c>
      <c r="E36" s="36">
        <v>60</v>
      </c>
      <c r="F36" s="36" t="s">
        <v>103</v>
      </c>
      <c r="G36" s="27">
        <v>5</v>
      </c>
      <c r="H36" s="37" t="s">
        <v>100</v>
      </c>
    </row>
    <row r="37" spans="1:9" ht="96" customHeight="1" thickBot="1" x14ac:dyDescent="0.25">
      <c r="A37" s="15" t="s">
        <v>39</v>
      </c>
      <c r="B37" s="36">
        <v>0</v>
      </c>
      <c r="C37" s="36">
        <v>500</v>
      </c>
      <c r="D37" s="16">
        <v>0.9</v>
      </c>
      <c r="E37" s="36">
        <v>30</v>
      </c>
      <c r="F37" s="36" t="s">
        <v>104</v>
      </c>
      <c r="G37" s="27">
        <v>4</v>
      </c>
      <c r="H37" s="37" t="s">
        <v>101</v>
      </c>
    </row>
    <row r="38" spans="1:9" ht="95.25" customHeight="1" thickBot="1" x14ac:dyDescent="0.25">
      <c r="A38" s="15" t="s">
        <v>53</v>
      </c>
      <c r="B38" s="36">
        <v>0</v>
      </c>
      <c r="C38" s="36">
        <v>1000</v>
      </c>
      <c r="D38" s="16">
        <v>0.9</v>
      </c>
      <c r="E38" s="36">
        <v>60</v>
      </c>
      <c r="F38" s="36" t="s">
        <v>104</v>
      </c>
      <c r="G38" s="27">
        <v>2</v>
      </c>
      <c r="H38" s="37" t="s">
        <v>101</v>
      </c>
    </row>
    <row r="39" spans="1:9" ht="25" customHeight="1" thickBot="1" x14ac:dyDescent="0.25">
      <c r="A39" s="5" t="s">
        <v>23</v>
      </c>
      <c r="B39" s="23"/>
      <c r="C39" s="23"/>
      <c r="D39" s="24"/>
      <c r="E39" s="23"/>
      <c r="F39" s="5"/>
      <c r="G39" s="23"/>
      <c r="H39" s="57"/>
    </row>
    <row r="40" spans="1:9" ht="89.25" customHeight="1" thickBot="1" x14ac:dyDescent="0.25">
      <c r="A40" s="15" t="s">
        <v>13</v>
      </c>
      <c r="B40" s="36">
        <v>0</v>
      </c>
      <c r="C40" s="36">
        <v>1000</v>
      </c>
      <c r="D40" s="16">
        <v>0.1</v>
      </c>
      <c r="E40" s="52" t="s">
        <v>61</v>
      </c>
      <c r="F40" s="36" t="s">
        <v>45</v>
      </c>
      <c r="G40" s="27">
        <f>20/(C40/1000*D40*1000+B40)*100</f>
        <v>20</v>
      </c>
      <c r="H40" s="37" t="s">
        <v>96</v>
      </c>
      <c r="I40" s="66"/>
    </row>
    <row r="41" spans="1:9" ht="89.25" customHeight="1" thickBot="1" x14ac:dyDescent="0.25">
      <c r="A41" s="15" t="s">
        <v>14</v>
      </c>
      <c r="B41" s="36">
        <v>0</v>
      </c>
      <c r="C41" s="44">
        <v>1000</v>
      </c>
      <c r="D41" s="45">
        <v>0.3</v>
      </c>
      <c r="E41" s="52" t="s">
        <v>61</v>
      </c>
      <c r="F41" s="36" t="s">
        <v>45</v>
      </c>
      <c r="G41" s="40">
        <v>6</v>
      </c>
      <c r="H41" s="37" t="s">
        <v>96</v>
      </c>
    </row>
    <row r="42" spans="1:9" ht="25" customHeight="1" thickBot="1" x14ac:dyDescent="0.25">
      <c r="A42" s="5" t="s">
        <v>7</v>
      </c>
      <c r="B42" s="23"/>
      <c r="C42" s="23"/>
      <c r="D42" s="24"/>
      <c r="E42" s="23"/>
      <c r="F42" s="5"/>
      <c r="G42" s="23"/>
      <c r="H42" s="57"/>
    </row>
    <row r="43" spans="1:9" ht="32.25" customHeight="1" thickBot="1" x14ac:dyDescent="0.25">
      <c r="A43" s="9" t="s">
        <v>7</v>
      </c>
      <c r="B43" s="10"/>
      <c r="C43" s="10"/>
      <c r="D43" s="8"/>
      <c r="E43" s="3"/>
      <c r="F43" s="9"/>
      <c r="G43" s="4"/>
      <c r="H43" s="37" t="s">
        <v>43</v>
      </c>
    </row>
    <row r="44" spans="1:9" ht="25" customHeight="1" thickBot="1" x14ac:dyDescent="0.25">
      <c r="A44" s="5" t="s">
        <v>24</v>
      </c>
      <c r="B44" s="23"/>
      <c r="C44" s="23"/>
      <c r="D44" s="24"/>
      <c r="E44" s="23"/>
      <c r="F44" s="5"/>
      <c r="G44" s="23"/>
      <c r="H44" s="57"/>
    </row>
    <row r="45" spans="1:9" ht="24.75" customHeight="1" thickBot="1" x14ac:dyDescent="0.25">
      <c r="A45" s="15" t="s">
        <v>24</v>
      </c>
      <c r="B45" s="33"/>
      <c r="C45" s="33"/>
      <c r="D45" s="34"/>
      <c r="E45" s="33"/>
      <c r="F45" s="32"/>
      <c r="G45" s="33"/>
      <c r="H45" s="56" t="s">
        <v>40</v>
      </c>
    </row>
    <row r="46" spans="1:9" ht="25" customHeight="1" thickBot="1" x14ac:dyDescent="0.25">
      <c r="A46" s="5" t="s">
        <v>8</v>
      </c>
      <c r="B46" s="23"/>
      <c r="C46" s="23"/>
      <c r="D46" s="24"/>
      <c r="E46" s="23"/>
      <c r="F46" s="5"/>
      <c r="G46" s="23"/>
      <c r="H46" s="57"/>
    </row>
    <row r="47" spans="1:9" ht="111" customHeight="1" thickBot="1" x14ac:dyDescent="0.25">
      <c r="A47" s="9" t="s">
        <v>97</v>
      </c>
      <c r="B47" s="10"/>
      <c r="C47" s="10">
        <v>1000</v>
      </c>
      <c r="D47" s="8">
        <v>0</v>
      </c>
      <c r="E47" s="3"/>
      <c r="F47" s="9"/>
      <c r="G47" s="6">
        <v>1.4</v>
      </c>
      <c r="H47" s="37" t="s">
        <v>114</v>
      </c>
    </row>
    <row r="48" spans="1:9" ht="46" thickBot="1" x14ac:dyDescent="0.25">
      <c r="A48" s="9" t="s">
        <v>63</v>
      </c>
      <c r="B48" s="10"/>
      <c r="C48" s="10">
        <v>1000</v>
      </c>
      <c r="D48" s="8">
        <v>0</v>
      </c>
      <c r="E48" s="3"/>
      <c r="F48" s="9"/>
      <c r="G48" s="6">
        <v>5.7</v>
      </c>
      <c r="H48" s="10"/>
    </row>
    <row r="49" spans="1:8" ht="25" customHeight="1" thickBot="1" x14ac:dyDescent="0.25">
      <c r="A49" s="5" t="s">
        <v>25</v>
      </c>
      <c r="B49" s="23"/>
      <c r="C49" s="23"/>
      <c r="D49" s="24"/>
      <c r="E49" s="23"/>
      <c r="F49" s="5"/>
      <c r="G49" s="23"/>
      <c r="H49" s="57"/>
    </row>
    <row r="50" spans="1:8" s="35" customFormat="1" ht="65" customHeight="1" thickBot="1" x14ac:dyDescent="0.25">
      <c r="A50" s="9" t="s">
        <v>6</v>
      </c>
      <c r="B50" s="10">
        <v>0</v>
      </c>
      <c r="C50" s="10">
        <v>1000</v>
      </c>
      <c r="D50" s="8">
        <v>1</v>
      </c>
      <c r="E50" s="3" t="s">
        <v>61</v>
      </c>
      <c r="F50" s="36" t="s">
        <v>45</v>
      </c>
      <c r="G50" s="27">
        <f>20/(C50/1000*D50*1000+B50)*100</f>
        <v>2</v>
      </c>
      <c r="H50" s="37" t="s">
        <v>56</v>
      </c>
    </row>
    <row r="51" spans="1:8" ht="25" customHeight="1" thickBot="1" x14ac:dyDescent="0.25">
      <c r="A51" s="5" t="s">
        <v>26</v>
      </c>
      <c r="B51" s="23"/>
      <c r="C51" s="23"/>
      <c r="D51" s="24"/>
      <c r="E51" s="23"/>
      <c r="F51" s="5"/>
      <c r="G51" s="23"/>
      <c r="H51" s="57"/>
    </row>
    <row r="52" spans="1:8" ht="33.5" customHeight="1" thickBot="1" x14ac:dyDescent="0.25">
      <c r="A52" s="15" t="s">
        <v>42</v>
      </c>
      <c r="B52" s="36">
        <v>0</v>
      </c>
      <c r="C52" s="36">
        <v>1000</v>
      </c>
      <c r="D52" s="16">
        <v>1</v>
      </c>
      <c r="E52" s="3" t="s">
        <v>61</v>
      </c>
      <c r="F52" s="36" t="s">
        <v>45</v>
      </c>
      <c r="G52" s="27">
        <f>20/(C52/1000*D52*1000+B52)*100</f>
        <v>2</v>
      </c>
      <c r="H52" s="37" t="s">
        <v>55</v>
      </c>
    </row>
    <row r="53" spans="1:8" ht="30.5" customHeight="1" thickBot="1" x14ac:dyDescent="0.25">
      <c r="A53" s="15" t="s">
        <v>29</v>
      </c>
      <c r="B53" s="36">
        <v>0</v>
      </c>
      <c r="C53" s="36">
        <v>2000</v>
      </c>
      <c r="D53" s="16">
        <v>1</v>
      </c>
      <c r="E53" s="3" t="s">
        <v>61</v>
      </c>
      <c r="F53" s="36" t="s">
        <v>45</v>
      </c>
      <c r="G53" s="27">
        <f>20/(C53/1000*D53*1000+B53)*100</f>
        <v>1</v>
      </c>
      <c r="H53" s="37" t="s">
        <v>55</v>
      </c>
    </row>
    <row r="54" spans="1:8" ht="25" customHeight="1" thickBot="1" x14ac:dyDescent="0.25">
      <c r="A54" s="5" t="s">
        <v>27</v>
      </c>
      <c r="B54" s="23"/>
      <c r="C54" s="23"/>
      <c r="D54" s="24"/>
      <c r="E54" s="23"/>
      <c r="F54" s="5"/>
      <c r="G54" s="23"/>
      <c r="H54" s="57"/>
    </row>
    <row r="55" spans="1:8" ht="43.5" customHeight="1" thickBot="1" x14ac:dyDescent="0.25">
      <c r="A55" s="15" t="s">
        <v>30</v>
      </c>
      <c r="B55" s="36">
        <v>500</v>
      </c>
      <c r="C55" s="36">
        <v>0</v>
      </c>
      <c r="D55" s="16">
        <v>0</v>
      </c>
      <c r="E55" s="36" t="s">
        <v>61</v>
      </c>
      <c r="F55" s="44" t="s">
        <v>50</v>
      </c>
      <c r="G55" s="27">
        <f>20/(C55/1000*D55*1000+B55)*100</f>
        <v>4</v>
      </c>
      <c r="H55" s="37" t="s">
        <v>57</v>
      </c>
    </row>
    <row r="56" spans="1:8" ht="57.75" customHeight="1" thickBot="1" x14ac:dyDescent="0.25">
      <c r="A56" s="9" t="s">
        <v>31</v>
      </c>
      <c r="B56" s="44">
        <v>300</v>
      </c>
      <c r="C56" s="44">
        <v>200</v>
      </c>
      <c r="D56" s="45">
        <v>0.15</v>
      </c>
      <c r="E56" s="44">
        <v>25</v>
      </c>
      <c r="F56" s="51" t="s">
        <v>58</v>
      </c>
      <c r="G56" s="27">
        <f>20/(C56/1000*D56*1000+B56)*100</f>
        <v>6.0606060606060606</v>
      </c>
      <c r="H56" s="37" t="s">
        <v>74</v>
      </c>
    </row>
    <row r="57" spans="1:8" ht="25" customHeight="1" thickBot="1" x14ac:dyDescent="0.25">
      <c r="A57" s="5" t="s">
        <v>28</v>
      </c>
      <c r="B57" s="2"/>
      <c r="C57" s="2"/>
      <c r="D57" s="7"/>
      <c r="E57" s="2"/>
      <c r="F57" s="5"/>
      <c r="G57" s="2"/>
      <c r="H57" s="57"/>
    </row>
    <row r="58" spans="1:8" s="35" customFormat="1" ht="39" customHeight="1" thickBot="1" x14ac:dyDescent="0.25">
      <c r="A58" s="15" t="s">
        <v>32</v>
      </c>
      <c r="B58" s="36"/>
      <c r="C58" s="36"/>
      <c r="D58" s="16"/>
      <c r="E58" s="36"/>
      <c r="F58" s="36"/>
      <c r="G58" s="36">
        <v>10</v>
      </c>
      <c r="H58" s="25" t="s">
        <v>41</v>
      </c>
    </row>
    <row r="59" spans="1:8" ht="12" customHeight="1" x14ac:dyDescent="0.2"/>
    <row r="60" spans="1:8" ht="33" customHeight="1" x14ac:dyDescent="0.2">
      <c r="A60" s="76" t="s">
        <v>70</v>
      </c>
      <c r="B60" s="69"/>
      <c r="C60" s="69"/>
      <c r="D60" s="69"/>
      <c r="E60" s="69"/>
      <c r="F60" s="69"/>
      <c r="G60" s="69"/>
      <c r="H60" s="69"/>
    </row>
    <row r="61" spans="1:8" ht="33.5" customHeight="1" x14ac:dyDescent="0.2">
      <c r="A61" s="76" t="s">
        <v>71</v>
      </c>
      <c r="B61" s="69"/>
      <c r="C61" s="69"/>
      <c r="D61" s="69"/>
      <c r="E61" s="69"/>
      <c r="F61" s="69"/>
      <c r="G61" s="69"/>
      <c r="H61" s="69"/>
    </row>
    <row r="62" spans="1:8" ht="23.25" customHeight="1" x14ac:dyDescent="0.2">
      <c r="A62" s="76" t="s">
        <v>72</v>
      </c>
      <c r="B62" s="69"/>
      <c r="C62" s="69"/>
      <c r="D62" s="69"/>
      <c r="E62" s="69"/>
      <c r="F62" s="69"/>
      <c r="G62" s="69"/>
      <c r="H62" s="69"/>
    </row>
    <row r="63" spans="1:8" s="42" customFormat="1" ht="36" customHeight="1" x14ac:dyDescent="0.2">
      <c r="A63" s="76" t="s">
        <v>69</v>
      </c>
      <c r="B63" s="69"/>
      <c r="C63" s="69"/>
      <c r="D63" s="69"/>
      <c r="E63" s="69"/>
      <c r="F63" s="69"/>
      <c r="G63" s="69"/>
      <c r="H63" s="69"/>
    </row>
    <row r="64" spans="1:8" s="42" customFormat="1" ht="35.25" customHeight="1" x14ac:dyDescent="0.2">
      <c r="A64" s="69" t="s">
        <v>98</v>
      </c>
      <c r="B64" s="72"/>
      <c r="C64" s="72"/>
      <c r="D64" s="72"/>
      <c r="E64" s="72"/>
      <c r="F64" s="72"/>
      <c r="G64" s="72"/>
      <c r="H64" s="72"/>
    </row>
    <row r="65" spans="1:8" s="42" customFormat="1" ht="56.25" customHeight="1" x14ac:dyDescent="0.2">
      <c r="A65" s="68" t="s">
        <v>115</v>
      </c>
      <c r="B65" s="69"/>
      <c r="C65" s="69"/>
      <c r="D65" s="69"/>
      <c r="E65" s="69"/>
      <c r="F65" s="69"/>
      <c r="G65" s="69"/>
      <c r="H65" s="69"/>
    </row>
    <row r="67" spans="1:8" ht="21" x14ac:dyDescent="0.25">
      <c r="A67" s="43"/>
      <c r="B67" s="43"/>
      <c r="C67" s="43"/>
      <c r="D67" s="43"/>
      <c r="E67" s="43"/>
      <c r="F67" s="43"/>
    </row>
  </sheetData>
  <mergeCells count="8">
    <mergeCell ref="A65:H65"/>
    <mergeCell ref="A3:H3"/>
    <mergeCell ref="A64:H64"/>
    <mergeCell ref="B4:G4"/>
    <mergeCell ref="A63:H63"/>
    <mergeCell ref="A61:H61"/>
    <mergeCell ref="A62:H62"/>
    <mergeCell ref="A60:H60"/>
  </mergeCells>
  <pageMargins left="0.7" right="0.7"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Dimensioneringstabell v. 250829</vt:lpstr>
      <vt:lpstr>'Dimensioneringstabell v. 250829'!Utskriftsområde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Andersson</dc:creator>
  <cp:lastModifiedBy>My Laurell1</cp:lastModifiedBy>
  <cp:lastPrinted>2017-06-27T11:30:18Z</cp:lastPrinted>
  <dcterms:created xsi:type="dcterms:W3CDTF">2015-09-09T09:06:18Z</dcterms:created>
  <dcterms:modified xsi:type="dcterms:W3CDTF">2025-09-01T14:55:11Z</dcterms:modified>
</cp:coreProperties>
</file>